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mministrazione Fabbricati\Determine Condomini\2026\"/>
    </mc:Choice>
  </mc:AlternateContent>
  <xr:revisionPtr revIDLastSave="0" documentId="8_{696C1C2E-B90B-4BE8-9A0A-4DCC342F55A0}" xr6:coauthVersionLast="47" xr6:coauthVersionMax="47" xr10:uidLastSave="{00000000-0000-0000-0000-000000000000}"/>
  <bookViews>
    <workbookView xWindow="-120" yWindow="-120" windowWidth="29040" windowHeight="15720" xr2:uid="{5F546912-FA26-4A19-83F2-919AF40C6162}"/>
  </bookViews>
  <sheets>
    <sheet name="in la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F24" i="1"/>
  <c r="F19" i="1"/>
  <c r="F16" i="1"/>
  <c r="F14" i="1"/>
  <c r="F12" i="1"/>
  <c r="F10" i="1"/>
  <c r="F6" i="1"/>
</calcChain>
</file>

<file path=xl/sharedStrings.xml><?xml version="1.0" encoding="utf-8"?>
<sst xmlns="http://schemas.openxmlformats.org/spreadsheetml/2006/main" count="73" uniqueCount="46">
  <si>
    <t>ELENCO QUOTE PER SPESE AMMINISTRAZIONE E MANUTENZIONE UNITA' DI PROPRIETA' ATC IN CONDOMINIO (CAP. 505/202 e 529/102):</t>
  </si>
  <si>
    <t>Amministratore</t>
  </si>
  <si>
    <t>Condominio di:</t>
  </si>
  <si>
    <t>C.F.</t>
  </si>
  <si>
    <t>Capitolo</t>
  </si>
  <si>
    <t>Importo</t>
  </si>
  <si>
    <t>Causale</t>
  </si>
  <si>
    <t>Motivazione</t>
  </si>
  <si>
    <t>IBAN</t>
  </si>
  <si>
    <t>EX</t>
  </si>
  <si>
    <t>ATTUALE</t>
  </si>
  <si>
    <t>Geom. Pesce Monica</t>
  </si>
  <si>
    <t>Cond. Pergolesi 45</t>
  </si>
  <si>
    <t>10302 05 007 200</t>
  </si>
  <si>
    <t>Cons. 25/26 + prev. 26/27</t>
  </si>
  <si>
    <t>(spese diverse di amm.ne)</t>
  </si>
  <si>
    <t>IT 32 H 06085 10303 000000022603</t>
  </si>
  <si>
    <t>Rizzola Geom. Paolo</t>
  </si>
  <si>
    <t>Cond. Saracco
Via Saracco 52/54
Canelli</t>
  </si>
  <si>
    <t>Consuntivo 2025/26 + preventivo 2026/27</t>
  </si>
  <si>
    <t>IT 25 D 05034 47300 000000021579</t>
  </si>
  <si>
    <t xml:space="preserve">Studio Amm.ne Veggi </t>
  </si>
  <si>
    <t>Condominio Umberto I 
Viale Umberto I 56/58/60
Nizza Monferrato</t>
  </si>
  <si>
    <t>Cong.2025 e prev. 2026</t>
  </si>
  <si>
    <t>IT 03 T 06085 47590 000000027374</t>
  </si>
  <si>
    <t>Marotta Rag. Maurizio</t>
  </si>
  <si>
    <t>Condominio Musso
Via Musso 16 - Asti</t>
  </si>
  <si>
    <t>IT 90 F 06085 10306 000000024369</t>
  </si>
  <si>
    <t>Mancuso Amministrazioni</t>
  </si>
  <si>
    <t>cond. Fabbricato FG
San Rocco, Asti</t>
  </si>
  <si>
    <t>IT 11 Q 06085 10304 000000020281</t>
  </si>
  <si>
    <t>cond. Fabbricato AB 
San Rocco, Asti</t>
  </si>
  <si>
    <t>Conguaglio 24/25+ prev. 25/26</t>
  </si>
  <si>
    <t>IT 79M 06085 10304000000023522</t>
  </si>
  <si>
    <t>Totale da pagare (cap. 505/202)</t>
  </si>
  <si>
    <t>Asti Amministrazioni 
di Varca Francesca</t>
  </si>
  <si>
    <t>Condominio Gancia 22
Via Gancia 22 Asti</t>
  </si>
  <si>
    <t>10302 09 008 102</t>
  </si>
  <si>
    <t>Lavori ripristino discese grondaia</t>
  </si>
  <si>
    <t>(spese di manutenzione)</t>
  </si>
  <si>
    <t>IT 68 J 06085 10305 000000030050</t>
  </si>
  <si>
    <t>Geom. Canta</t>
  </si>
  <si>
    <t>Lotto 2 San Lazzaro</t>
  </si>
  <si>
    <t>Sistemazione frontalini e sotto balconi</t>
  </si>
  <si>
    <t>IT 33 T 06085 10302 000000035915</t>
  </si>
  <si>
    <t>Totale da pagare (cap. 529/102)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</si>
</sst>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10]General"/>
    <numFmt numFmtId="165" formatCode="#,##0.00&quot; &quot;;&quot;-&quot;#,##0.00&quot; &quot;;&quot; -&quot;#&quot; &quot;;@&quot; &quot;"/>
    <numFmt numFmtId="166" formatCode="&quot; &quot;#,##0.00&quot; &quot;;&quot;-&quot;#,##0.00&quot; &quot;;&quot; -&quot;#&quot; &quot;;&quot; &quot;@&quot; &quot;"/>
  </numFmts>
  <fonts count="2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b/>
      <i/>
      <u/>
      <sz val="10"/>
      <color rgb="FF000000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theme="1"/>
      <name val="Arial"/>
      <family val="2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</font>
    <font>
      <b/>
      <i/>
      <sz val="10"/>
      <color theme="1"/>
      <name val="Calibri"/>
      <family val="2"/>
    </font>
    <font>
      <b/>
      <sz val="10"/>
      <color theme="1"/>
      <name val="Calibri"/>
      <family val="2"/>
    </font>
    <font>
      <b/>
      <i/>
      <sz val="10"/>
      <color rgb="FF000000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164" fontId="2" fillId="0" borderId="0"/>
    <xf numFmtId="164" fontId="2" fillId="0" borderId="0" applyBorder="0" applyProtection="0"/>
    <xf numFmtId="165" fontId="2" fillId="0" borderId="0" applyBorder="0" applyProtection="0"/>
    <xf numFmtId="165" fontId="2" fillId="0" borderId="0"/>
    <xf numFmtId="0" fontId="2" fillId="0" borderId="0" applyNumberFormat="0" applyBorder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4" fillId="0" borderId="0"/>
    <xf numFmtId="0" fontId="1" fillId="0" borderId="0"/>
    <xf numFmtId="164" fontId="2" fillId="0" borderId="0" applyBorder="0" applyProtection="0"/>
    <xf numFmtId="166" fontId="14" fillId="0" borderId="0" applyFont="0" applyBorder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164" fontId="3" fillId="0" borderId="0" xfId="1" applyFont="1" applyAlignment="1">
      <alignment horizontal="left"/>
    </xf>
    <xf numFmtId="164" fontId="2" fillId="0" borderId="0" xfId="1"/>
    <xf numFmtId="0" fontId="4" fillId="0" borderId="0" xfId="0" applyFont="1"/>
    <xf numFmtId="164" fontId="5" fillId="0" borderId="0" xfId="1" applyFont="1"/>
    <xf numFmtId="164" fontId="5" fillId="0" borderId="0" xfId="1" applyFont="1" applyAlignment="1">
      <alignment horizontal="center"/>
    </xf>
    <xf numFmtId="164" fontId="6" fillId="2" borderId="0" xfId="1" applyFont="1" applyFill="1" applyAlignment="1">
      <alignment horizontal="center"/>
    </xf>
    <xf numFmtId="164" fontId="7" fillId="0" borderId="0" xfId="1" applyFont="1"/>
    <xf numFmtId="0" fontId="8" fillId="0" borderId="0" xfId="0" applyFont="1"/>
    <xf numFmtId="164" fontId="5" fillId="2" borderId="0" xfId="1" applyFont="1" applyFill="1"/>
    <xf numFmtId="164" fontId="6" fillId="0" borderId="0" xfId="1" applyFont="1" applyAlignment="1">
      <alignment horizontal="center"/>
    </xf>
    <xf numFmtId="164" fontId="7" fillId="0" borderId="0" xfId="2" applyFont="1"/>
    <xf numFmtId="164" fontId="9" fillId="0" borderId="0" xfId="2" applyFont="1" applyAlignment="1">
      <alignment horizontal="center"/>
    </xf>
    <xf numFmtId="164" fontId="7" fillId="0" borderId="0" xfId="2" applyFont="1" applyAlignment="1">
      <alignment horizontal="right"/>
    </xf>
    <xf numFmtId="44" fontId="9" fillId="0" borderId="0" xfId="3" applyNumberFormat="1" applyFont="1"/>
    <xf numFmtId="164" fontId="9" fillId="0" borderId="0" xfId="2" applyFont="1"/>
    <xf numFmtId="164" fontId="9" fillId="0" borderId="0" xfId="1" applyFont="1" applyAlignment="1">
      <alignment horizontal="right"/>
    </xf>
    <xf numFmtId="0" fontId="10" fillId="0" borderId="0" xfId="0" applyFont="1"/>
    <xf numFmtId="164" fontId="7" fillId="0" borderId="0" xfId="1" applyFont="1" applyAlignment="1">
      <alignment wrapText="1"/>
    </xf>
    <xf numFmtId="164" fontId="9" fillId="0" borderId="0" xfId="1" applyFont="1" applyAlignment="1">
      <alignment horizontal="center"/>
    </xf>
    <xf numFmtId="164" fontId="7" fillId="0" borderId="0" xfId="1" applyFont="1" applyAlignment="1">
      <alignment horizontal="right"/>
    </xf>
    <xf numFmtId="44" fontId="9" fillId="0" borderId="0" xfId="4" applyNumberFormat="1" applyFont="1"/>
    <xf numFmtId="164" fontId="9" fillId="0" borderId="0" xfId="1" applyFont="1"/>
    <xf numFmtId="0" fontId="5" fillId="0" borderId="0" xfId="5" applyFont="1" applyProtection="1"/>
    <xf numFmtId="0" fontId="11" fillId="0" borderId="0" xfId="5" applyFont="1" applyAlignment="1">
      <alignment wrapText="1"/>
    </xf>
    <xf numFmtId="0" fontId="7" fillId="0" borderId="0" xfId="5" applyFont="1"/>
    <xf numFmtId="0" fontId="12" fillId="0" borderId="0" xfId="6" applyFont="1"/>
    <xf numFmtId="0" fontId="3" fillId="0" borderId="0" xfId="5" applyFont="1" applyAlignment="1" applyProtection="1">
      <alignment horizontal="right"/>
    </xf>
    <xf numFmtId="0" fontId="12" fillId="0" borderId="0" xfId="7" applyFont="1"/>
    <xf numFmtId="0" fontId="12" fillId="0" borderId="0" xfId="7" applyFont="1" applyAlignment="1">
      <alignment wrapText="1"/>
    </xf>
    <xf numFmtId="0" fontId="3" fillId="0" borderId="0" xfId="5" applyFont="1" applyAlignment="1" applyProtection="1">
      <alignment horizontal="center"/>
    </xf>
    <xf numFmtId="0" fontId="5" fillId="0" borderId="0" xfId="5" applyFont="1" applyAlignment="1">
      <alignment horizontal="right"/>
    </xf>
    <xf numFmtId="0" fontId="3" fillId="0" borderId="0" xfId="5" applyFont="1" applyProtection="1"/>
    <xf numFmtId="164" fontId="7" fillId="0" borderId="0" xfId="2" applyFont="1" applyAlignment="1" applyProtection="1">
      <alignment wrapText="1"/>
    </xf>
    <xf numFmtId="164" fontId="7" fillId="0" borderId="0" xfId="2" applyFont="1" applyProtection="1"/>
    <xf numFmtId="44" fontId="13" fillId="0" borderId="0" xfId="8" applyNumberFormat="1" applyFont="1"/>
    <xf numFmtId="0" fontId="5" fillId="0" borderId="0" xfId="9" applyFont="1"/>
    <xf numFmtId="0" fontId="5" fillId="0" borderId="0" xfId="5" applyFont="1" applyAlignment="1" applyProtection="1">
      <alignment wrapText="1"/>
    </xf>
    <xf numFmtId="0" fontId="7" fillId="0" borderId="0" xfId="5" applyFont="1" applyAlignment="1">
      <alignment wrapText="1"/>
    </xf>
    <xf numFmtId="0" fontId="12" fillId="0" borderId="0" xfId="0" applyFont="1"/>
    <xf numFmtId="0" fontId="12" fillId="0" borderId="0" xfId="10" applyFont="1"/>
    <xf numFmtId="0" fontId="12" fillId="0" borderId="0" xfId="10" applyFont="1" applyAlignment="1">
      <alignment wrapText="1"/>
    </xf>
    <xf numFmtId="165" fontId="9" fillId="0" borderId="0" xfId="4" applyFont="1"/>
    <xf numFmtId="164" fontId="5" fillId="0" borderId="0" xfId="11" applyFont="1" applyProtection="1"/>
    <xf numFmtId="164" fontId="3" fillId="0" borderId="0" xfId="11" applyFont="1" applyAlignment="1" applyProtection="1">
      <alignment horizontal="center"/>
    </xf>
    <xf numFmtId="166" fontId="3" fillId="0" borderId="0" xfId="12" applyFont="1" applyProtection="1"/>
    <xf numFmtId="164" fontId="3" fillId="0" borderId="0" xfId="11" applyFont="1" applyProtection="1"/>
    <xf numFmtId="164" fontId="3" fillId="0" borderId="0" xfId="11" applyFont="1" applyAlignment="1" applyProtection="1">
      <alignment horizontal="right"/>
    </xf>
    <xf numFmtId="0" fontId="15" fillId="3" borderId="0" xfId="9" applyFont="1" applyFill="1" applyAlignment="1">
      <alignment horizontal="right"/>
    </xf>
    <xf numFmtId="164" fontId="16" fillId="3" borderId="0" xfId="3" applyNumberFormat="1" applyFont="1" applyFill="1"/>
    <xf numFmtId="0" fontId="15" fillId="0" borderId="0" xfId="9" applyFont="1" applyAlignment="1">
      <alignment horizontal="right"/>
    </xf>
    <xf numFmtId="44" fontId="16" fillId="0" borderId="0" xfId="3" applyNumberFormat="1" applyFont="1"/>
    <xf numFmtId="0" fontId="12" fillId="0" borderId="0" xfId="6" applyFont="1" applyAlignment="1">
      <alignment wrapText="1"/>
    </xf>
    <xf numFmtId="0" fontId="17" fillId="0" borderId="0" xfId="6" applyFont="1" applyAlignment="1">
      <alignment horizontal="center"/>
    </xf>
    <xf numFmtId="0" fontId="8" fillId="0" borderId="0" xfId="6" applyFont="1" applyAlignment="1">
      <alignment horizontal="right"/>
    </xf>
    <xf numFmtId="43" fontId="13" fillId="0" borderId="0" xfId="13" applyFont="1" applyFill="1"/>
    <xf numFmtId="0" fontId="18" fillId="0" borderId="0" xfId="6" applyFont="1"/>
    <xf numFmtId="164" fontId="3" fillId="0" borderId="0" xfId="1" applyFont="1" applyAlignment="1">
      <alignment horizontal="right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8" fillId="0" borderId="0" xfId="0" applyFont="1"/>
    <xf numFmtId="44" fontId="19" fillId="3" borderId="0" xfId="3" applyNumberFormat="1" applyFont="1" applyFill="1"/>
    <xf numFmtId="0" fontId="20" fillId="0" borderId="0" xfId="9" applyFont="1"/>
    <xf numFmtId="0" fontId="9" fillId="0" borderId="0" xfId="5" applyFont="1"/>
    <xf numFmtId="164" fontId="2" fillId="0" borderId="0" xfId="1" applyAlignment="1">
      <alignment horizontal="center"/>
    </xf>
  </cellXfs>
  <cellStyles count="14">
    <cellStyle name="Excel Built-in Comma" xfId="4" xr:uid="{CC36F9CA-3A76-4ADD-90D2-BFD64A0B4056}"/>
    <cellStyle name="Excel Built-in Comma 1" xfId="3" xr:uid="{FA134882-98FA-473C-9EB2-CACDE1AE4E73}"/>
    <cellStyle name="Excel Built-in Normal" xfId="1" xr:uid="{F8658BDB-B41F-4613-AF47-0DE412B4271F}"/>
    <cellStyle name="Excel Built-in Normal 1" xfId="5" xr:uid="{F642EE4C-6779-486B-847C-C1C7DD339128}"/>
    <cellStyle name="Excel Built-in Normal 2" xfId="2" xr:uid="{7B3D5CD0-2CA5-4ED3-B8C8-11A93EA0C153}"/>
    <cellStyle name="Migliaia 2 2" xfId="12" xr:uid="{6E9EBCA9-E49C-42FA-BECA-C8691D983516}"/>
    <cellStyle name="Migliaia 2 3" xfId="13" xr:uid="{3B129CFB-E3EE-4E2D-9978-3B92FE8301F4}"/>
    <cellStyle name="Migliaia 6" xfId="8" xr:uid="{B8BAB355-24D8-4CF7-9C4B-B928753AC1E7}"/>
    <cellStyle name="Normale" xfId="0" builtinId="0"/>
    <cellStyle name="Normale 3 2" xfId="11" xr:uid="{B6D1011F-59BA-4DEE-989A-4156C9B6FBA4}"/>
    <cellStyle name="Normale 3 3 2 3" xfId="6" xr:uid="{295E12E5-A479-47D0-82E1-75A090AFFD80}"/>
    <cellStyle name="Normale 4 2" xfId="7" xr:uid="{D377149F-BCF4-4BE2-8238-36C31723B0B3}"/>
    <cellStyle name="Normale 4 3 2" xfId="10" xr:uid="{D1FC875B-04CA-400D-BA06-88F8C53076C6}"/>
    <cellStyle name="Normale 5" xfId="9" xr:uid="{4F1DBF36-C964-49DC-A4F7-525FF31C37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AF2A3-F052-4AD0-9FE4-DC47BFCDF968}">
  <sheetPr>
    <pageSetUpPr fitToPage="1"/>
  </sheetPr>
  <dimension ref="A1:AMF28"/>
  <sheetViews>
    <sheetView tabSelected="1" workbookViewId="0">
      <selection activeCell="F20" sqref="F20"/>
    </sheetView>
  </sheetViews>
  <sheetFormatPr defaultRowHeight="15" x14ac:dyDescent="0.25"/>
  <cols>
    <col min="1" max="1" width="23.25" style="2" customWidth="1"/>
    <col min="2" max="2" width="20.75" style="2" customWidth="1"/>
    <col min="3" max="3" width="13.25" style="2" customWidth="1"/>
    <col min="4" max="4" width="10.25" style="64" customWidth="1"/>
    <col min="5" max="5" width="16" style="2" customWidth="1"/>
    <col min="6" max="6" width="12.75" style="2" customWidth="1"/>
    <col min="7" max="7" width="32" style="2" customWidth="1"/>
    <col min="8" max="8" width="19" style="2" customWidth="1"/>
    <col min="9" max="9" width="30.875" style="2" customWidth="1"/>
    <col min="10" max="10" width="10.5" style="2" hidden="1" customWidth="1"/>
    <col min="11" max="1020" width="8.125" style="2" customWidth="1"/>
  </cols>
  <sheetData>
    <row r="1" spans="1:1020" s="3" customFormat="1" ht="19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</row>
    <row r="2" spans="1:1020" s="3" customFormat="1" x14ac:dyDescent="0.25">
      <c r="A2" s="4"/>
      <c r="B2" s="4"/>
      <c r="C2" s="4"/>
      <c r="D2" s="5"/>
      <c r="E2" s="4"/>
      <c r="F2" s="4"/>
      <c r="G2" s="4"/>
      <c r="H2" s="4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</row>
    <row r="3" spans="1:1020" s="8" customFormat="1" ht="12.75" x14ac:dyDescent="0.2">
      <c r="A3" s="6" t="s">
        <v>1</v>
      </c>
      <c r="B3" s="6" t="s">
        <v>2</v>
      </c>
      <c r="C3" s="6" t="s">
        <v>3</v>
      </c>
      <c r="D3" s="6" t="s">
        <v>4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  <c r="ALX3" s="7"/>
      <c r="ALY3" s="7"/>
      <c r="ALZ3" s="7"/>
      <c r="AMA3" s="7"/>
      <c r="AMB3" s="7"/>
      <c r="AMC3" s="7"/>
      <c r="AMD3" s="7"/>
      <c r="AME3" s="7"/>
      <c r="AMF3" s="7"/>
    </row>
    <row r="4" spans="1:1020" s="8" customFormat="1" ht="12.75" x14ac:dyDescent="0.2">
      <c r="A4" s="9"/>
      <c r="B4" s="9"/>
      <c r="C4" s="9"/>
      <c r="D4" s="6" t="s">
        <v>9</v>
      </c>
      <c r="E4" s="6" t="s">
        <v>10</v>
      </c>
      <c r="F4" s="9"/>
      <c r="G4" s="9"/>
      <c r="H4" s="9"/>
      <c r="I4" s="9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  <c r="ALY4" s="7"/>
      <c r="ALZ4" s="7"/>
      <c r="AMA4" s="7"/>
      <c r="AMB4" s="7"/>
      <c r="AMC4" s="7"/>
      <c r="AMD4" s="7"/>
      <c r="AME4" s="7"/>
      <c r="AMF4" s="7"/>
    </row>
    <row r="5" spans="1:1020" s="8" customFormat="1" ht="12.75" x14ac:dyDescent="0.2">
      <c r="A5" s="4"/>
      <c r="B5" s="4"/>
      <c r="C5" s="4"/>
      <c r="D5" s="10"/>
      <c r="E5" s="10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  <c r="SH5" s="7"/>
      <c r="SI5" s="7"/>
      <c r="SJ5" s="7"/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7"/>
      <c r="SX5" s="7"/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7"/>
      <c r="TV5" s="7"/>
      <c r="TW5" s="7"/>
      <c r="TX5" s="7"/>
      <c r="TY5" s="7"/>
      <c r="TZ5" s="7"/>
      <c r="UA5" s="7"/>
      <c r="UB5" s="7"/>
      <c r="UC5" s="7"/>
      <c r="UD5" s="7"/>
      <c r="UE5" s="7"/>
      <c r="UF5" s="7"/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7"/>
      <c r="UT5" s="7"/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7"/>
      <c r="VR5" s="7"/>
      <c r="VS5" s="7"/>
      <c r="VT5" s="7"/>
      <c r="VU5" s="7"/>
      <c r="VV5" s="7"/>
      <c r="VW5" s="7"/>
      <c r="VX5" s="7"/>
      <c r="VY5" s="7"/>
      <c r="VZ5" s="7"/>
      <c r="WA5" s="7"/>
      <c r="WB5" s="7"/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7"/>
      <c r="WP5" s="7"/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7"/>
      <c r="XN5" s="7"/>
      <c r="XO5" s="7"/>
      <c r="XP5" s="7"/>
      <c r="XQ5" s="7"/>
      <c r="XR5" s="7"/>
      <c r="XS5" s="7"/>
      <c r="XT5" s="7"/>
      <c r="XU5" s="7"/>
      <c r="XV5" s="7"/>
      <c r="XW5" s="7"/>
      <c r="XX5" s="7"/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7"/>
      <c r="YL5" s="7"/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7"/>
      <c r="ZJ5" s="7"/>
      <c r="ZK5" s="7"/>
      <c r="ZL5" s="7"/>
      <c r="ZM5" s="7"/>
      <c r="ZN5" s="7"/>
      <c r="ZO5" s="7"/>
      <c r="ZP5" s="7"/>
      <c r="ZQ5" s="7"/>
      <c r="ZR5" s="7"/>
      <c r="ZS5" s="7"/>
      <c r="ZT5" s="7"/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7"/>
      <c r="AAH5" s="7"/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7"/>
      <c r="ABF5" s="7"/>
      <c r="ABG5" s="7"/>
      <c r="ABH5" s="7"/>
      <c r="ABI5" s="7"/>
      <c r="ABJ5" s="7"/>
      <c r="ABK5" s="7"/>
      <c r="ABL5" s="7"/>
      <c r="ABM5" s="7"/>
      <c r="ABN5" s="7"/>
      <c r="ABO5" s="7"/>
      <c r="ABP5" s="7"/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7"/>
      <c r="ACD5" s="7"/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7"/>
      <c r="ADB5" s="7"/>
      <c r="ADC5" s="7"/>
      <c r="ADD5" s="7"/>
      <c r="ADE5" s="7"/>
      <c r="ADF5" s="7"/>
      <c r="ADG5" s="7"/>
      <c r="ADH5" s="7"/>
      <c r="ADI5" s="7"/>
      <c r="ADJ5" s="7"/>
      <c r="ADK5" s="7"/>
      <c r="ADL5" s="7"/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7"/>
      <c r="ADZ5" s="7"/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7"/>
      <c r="AEX5" s="7"/>
      <c r="AEY5" s="7"/>
      <c r="AEZ5" s="7"/>
      <c r="AFA5" s="7"/>
      <c r="AFB5" s="7"/>
      <c r="AFC5" s="7"/>
      <c r="AFD5" s="7"/>
      <c r="AFE5" s="7"/>
      <c r="AFF5" s="7"/>
      <c r="AFG5" s="7"/>
      <c r="AFH5" s="7"/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7"/>
      <c r="AFV5" s="7"/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7"/>
      <c r="AGT5" s="7"/>
      <c r="AGU5" s="7"/>
      <c r="AGV5" s="7"/>
      <c r="AGW5" s="7"/>
      <c r="AGX5" s="7"/>
      <c r="AGY5" s="7"/>
      <c r="AGZ5" s="7"/>
      <c r="AHA5" s="7"/>
      <c r="AHB5" s="7"/>
      <c r="AHC5" s="7"/>
      <c r="AHD5" s="7"/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7"/>
      <c r="AHR5" s="7"/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7"/>
      <c r="AIE5" s="7"/>
      <c r="AIF5" s="7"/>
      <c r="AIG5" s="7"/>
      <c r="AIH5" s="7"/>
      <c r="AII5" s="7"/>
      <c r="AIJ5" s="7"/>
      <c r="AIK5" s="7"/>
      <c r="AIL5" s="7"/>
      <c r="AIM5" s="7"/>
      <c r="AIN5" s="7"/>
      <c r="AIO5" s="7"/>
      <c r="AIP5" s="7"/>
      <c r="AIQ5" s="7"/>
      <c r="AIR5" s="7"/>
      <c r="AIS5" s="7"/>
      <c r="AIT5" s="7"/>
      <c r="AIU5" s="7"/>
      <c r="AIV5" s="7"/>
      <c r="AIW5" s="7"/>
      <c r="AIX5" s="7"/>
      <c r="AIY5" s="7"/>
      <c r="AIZ5" s="7"/>
      <c r="AJA5" s="7"/>
      <c r="AJB5" s="7"/>
      <c r="AJC5" s="7"/>
      <c r="AJD5" s="7"/>
      <c r="AJE5" s="7"/>
      <c r="AJF5" s="7"/>
      <c r="AJG5" s="7"/>
      <c r="AJH5" s="7"/>
      <c r="AJI5" s="7"/>
      <c r="AJJ5" s="7"/>
      <c r="AJK5" s="7"/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7"/>
      <c r="AKA5" s="7"/>
      <c r="AKB5" s="7"/>
      <c r="AKC5" s="7"/>
      <c r="AKD5" s="7"/>
      <c r="AKE5" s="7"/>
      <c r="AKF5" s="7"/>
      <c r="AKG5" s="7"/>
      <c r="AKH5" s="7"/>
      <c r="AKI5" s="7"/>
      <c r="AKJ5" s="7"/>
      <c r="AKK5" s="7"/>
      <c r="AKL5" s="7"/>
      <c r="AKM5" s="7"/>
      <c r="AKN5" s="7"/>
      <c r="AKO5" s="7"/>
      <c r="AKP5" s="7"/>
      <c r="AKQ5" s="7"/>
      <c r="AKR5" s="7"/>
      <c r="AKS5" s="7"/>
      <c r="AKT5" s="7"/>
      <c r="AKU5" s="7"/>
      <c r="AKV5" s="7"/>
      <c r="AKW5" s="7"/>
      <c r="AKX5" s="7"/>
      <c r="AKY5" s="7"/>
      <c r="AKZ5" s="7"/>
      <c r="ALA5" s="7"/>
      <c r="ALB5" s="7"/>
      <c r="ALC5" s="7"/>
      <c r="ALD5" s="7"/>
      <c r="ALE5" s="7"/>
      <c r="ALF5" s="7"/>
      <c r="ALG5" s="7"/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  <c r="ALY5" s="7"/>
      <c r="ALZ5" s="7"/>
      <c r="AMA5" s="7"/>
      <c r="AMB5" s="7"/>
      <c r="AMC5" s="7"/>
      <c r="AMD5" s="7"/>
      <c r="AME5" s="7"/>
      <c r="AMF5" s="7"/>
    </row>
    <row r="6" spans="1:1020" s="17" customFormat="1" ht="12.75" x14ac:dyDescent="0.2">
      <c r="A6" s="11" t="s">
        <v>11</v>
      </c>
      <c r="B6" s="11" t="s">
        <v>12</v>
      </c>
      <c r="C6" s="11">
        <v>92035620050</v>
      </c>
      <c r="D6" s="12">
        <v>505</v>
      </c>
      <c r="E6" s="13" t="s">
        <v>13</v>
      </c>
      <c r="F6" s="14">
        <f>225.62+90</f>
        <v>315.62</v>
      </c>
      <c r="G6" s="11" t="s">
        <v>14</v>
      </c>
      <c r="H6" s="15" t="s">
        <v>15</v>
      </c>
      <c r="I6" s="16" t="s">
        <v>16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  <c r="ABK6" s="7"/>
      <c r="ABL6" s="7"/>
      <c r="ABM6" s="7"/>
      <c r="ABN6" s="7"/>
      <c r="ABO6" s="7"/>
      <c r="ABP6" s="7"/>
      <c r="ABQ6" s="7"/>
      <c r="ABR6" s="7"/>
      <c r="ABS6" s="7"/>
      <c r="ABT6" s="7"/>
      <c r="ABU6" s="7"/>
      <c r="ABV6" s="7"/>
      <c r="ABW6" s="7"/>
      <c r="ABX6" s="7"/>
      <c r="ABY6" s="7"/>
      <c r="ABZ6" s="7"/>
      <c r="ACA6" s="7"/>
      <c r="ACB6" s="7"/>
      <c r="ACC6" s="7"/>
      <c r="ACD6" s="7"/>
      <c r="ACE6" s="7"/>
      <c r="ACF6" s="7"/>
      <c r="ACG6" s="7"/>
      <c r="ACH6" s="7"/>
      <c r="ACI6" s="7"/>
      <c r="ACJ6" s="7"/>
      <c r="ACK6" s="7"/>
      <c r="ACL6" s="7"/>
      <c r="ACM6" s="7"/>
      <c r="ACN6" s="7"/>
      <c r="ACO6" s="7"/>
      <c r="ACP6" s="7"/>
      <c r="ACQ6" s="7"/>
      <c r="ACR6" s="7"/>
      <c r="ACS6" s="7"/>
      <c r="ACT6" s="7"/>
      <c r="ACU6" s="7"/>
      <c r="ACV6" s="7"/>
      <c r="ACW6" s="7"/>
      <c r="ACX6" s="7"/>
      <c r="ACY6" s="7"/>
      <c r="ACZ6" s="7"/>
      <c r="ADA6" s="7"/>
      <c r="ADB6" s="7"/>
      <c r="ADC6" s="7"/>
      <c r="ADD6" s="7"/>
      <c r="ADE6" s="7"/>
      <c r="ADF6" s="7"/>
      <c r="ADG6" s="7"/>
      <c r="ADH6" s="7"/>
      <c r="ADI6" s="7"/>
      <c r="ADJ6" s="7"/>
      <c r="ADK6" s="7"/>
      <c r="ADL6" s="7"/>
      <c r="ADM6" s="7"/>
      <c r="ADN6" s="7"/>
      <c r="ADO6" s="7"/>
      <c r="ADP6" s="7"/>
      <c r="ADQ6" s="7"/>
      <c r="ADR6" s="7"/>
      <c r="ADS6" s="7"/>
      <c r="ADT6" s="7"/>
      <c r="ADU6" s="7"/>
      <c r="ADV6" s="7"/>
      <c r="ADW6" s="7"/>
      <c r="ADX6" s="7"/>
      <c r="ADY6" s="7"/>
      <c r="ADZ6" s="7"/>
      <c r="AEA6" s="7"/>
      <c r="AEB6" s="7"/>
      <c r="AEC6" s="7"/>
      <c r="AED6" s="7"/>
      <c r="AEE6" s="7"/>
      <c r="AEF6" s="7"/>
      <c r="AEG6" s="7"/>
      <c r="AEH6" s="7"/>
      <c r="AEI6" s="7"/>
      <c r="AEJ6" s="7"/>
      <c r="AEK6" s="7"/>
      <c r="AEL6" s="7"/>
      <c r="AEM6" s="7"/>
      <c r="AEN6" s="7"/>
      <c r="AEO6" s="7"/>
      <c r="AEP6" s="7"/>
      <c r="AEQ6" s="7"/>
      <c r="AER6" s="7"/>
      <c r="AES6" s="7"/>
      <c r="AET6" s="7"/>
      <c r="AEU6" s="7"/>
      <c r="AEV6" s="7"/>
      <c r="AEW6" s="7"/>
      <c r="AEX6" s="7"/>
      <c r="AEY6" s="7"/>
      <c r="AEZ6" s="7"/>
      <c r="AFA6" s="7"/>
      <c r="AFB6" s="7"/>
      <c r="AFC6" s="7"/>
      <c r="AFD6" s="7"/>
      <c r="AFE6" s="7"/>
      <c r="AFF6" s="7"/>
      <c r="AFG6" s="7"/>
      <c r="AFH6" s="7"/>
      <c r="AFI6" s="7"/>
      <c r="AFJ6" s="7"/>
      <c r="AFK6" s="7"/>
      <c r="AFL6" s="7"/>
      <c r="AFM6" s="7"/>
      <c r="AFN6" s="7"/>
      <c r="AFO6" s="7"/>
      <c r="AFP6" s="7"/>
      <c r="AFQ6" s="7"/>
      <c r="AFR6" s="7"/>
      <c r="AFS6" s="7"/>
      <c r="AFT6" s="7"/>
      <c r="AFU6" s="7"/>
      <c r="AFV6" s="7"/>
      <c r="AFW6" s="7"/>
      <c r="AFX6" s="7"/>
      <c r="AFY6" s="7"/>
      <c r="AFZ6" s="7"/>
      <c r="AGA6" s="7"/>
      <c r="AGB6" s="7"/>
      <c r="AGC6" s="7"/>
      <c r="AGD6" s="7"/>
      <c r="AGE6" s="7"/>
      <c r="AGF6" s="7"/>
      <c r="AGG6" s="7"/>
      <c r="AGH6" s="7"/>
      <c r="AGI6" s="7"/>
      <c r="AGJ6" s="7"/>
      <c r="AGK6" s="7"/>
      <c r="AGL6" s="7"/>
      <c r="AGM6" s="7"/>
      <c r="AGN6" s="7"/>
      <c r="AGO6" s="7"/>
      <c r="AGP6" s="7"/>
      <c r="AGQ6" s="7"/>
      <c r="AGR6" s="7"/>
      <c r="AGS6" s="7"/>
      <c r="AGT6" s="7"/>
      <c r="AGU6" s="7"/>
      <c r="AGV6" s="7"/>
      <c r="AGW6" s="7"/>
      <c r="AGX6" s="7"/>
      <c r="AGY6" s="7"/>
      <c r="AGZ6" s="7"/>
      <c r="AHA6" s="7"/>
      <c r="AHB6" s="7"/>
      <c r="AHC6" s="7"/>
      <c r="AHD6" s="7"/>
      <c r="AHE6" s="7"/>
      <c r="AHF6" s="7"/>
      <c r="AHG6" s="7"/>
      <c r="AHH6" s="7"/>
      <c r="AHI6" s="7"/>
      <c r="AHJ6" s="7"/>
      <c r="AHK6" s="7"/>
      <c r="AHL6" s="7"/>
      <c r="AHM6" s="7"/>
      <c r="AHN6" s="7"/>
      <c r="AHO6" s="7"/>
      <c r="AHP6" s="7"/>
      <c r="AHQ6" s="7"/>
      <c r="AHR6" s="7"/>
      <c r="AHS6" s="7"/>
      <c r="AHT6" s="7"/>
      <c r="AHU6" s="7"/>
      <c r="AHV6" s="7"/>
      <c r="AHW6" s="7"/>
      <c r="AHX6" s="7"/>
      <c r="AHY6" s="7"/>
      <c r="AHZ6" s="7"/>
      <c r="AIA6" s="7"/>
      <c r="AIB6" s="7"/>
      <c r="AIC6" s="7"/>
      <c r="AID6" s="7"/>
      <c r="AIE6" s="7"/>
      <c r="AIF6" s="7"/>
      <c r="AIG6" s="7"/>
      <c r="AIH6" s="7"/>
      <c r="AII6" s="7"/>
      <c r="AIJ6" s="7"/>
      <c r="AIK6" s="7"/>
      <c r="AIL6" s="7"/>
      <c r="AIM6" s="7"/>
      <c r="AIN6" s="7"/>
      <c r="AIO6" s="7"/>
      <c r="AIP6" s="7"/>
      <c r="AIQ6" s="7"/>
      <c r="AIR6" s="7"/>
      <c r="AIS6" s="7"/>
      <c r="AIT6" s="7"/>
      <c r="AIU6" s="7"/>
      <c r="AIV6" s="7"/>
      <c r="AIW6" s="7"/>
      <c r="AIX6" s="7"/>
      <c r="AIY6" s="7"/>
      <c r="AIZ6" s="7"/>
      <c r="AJA6" s="7"/>
      <c r="AJB6" s="7"/>
      <c r="AJC6" s="7"/>
      <c r="AJD6" s="7"/>
      <c r="AJE6" s="7"/>
      <c r="AJF6" s="7"/>
      <c r="AJG6" s="7"/>
      <c r="AJH6" s="7"/>
      <c r="AJI6" s="7"/>
      <c r="AJJ6" s="7"/>
      <c r="AJK6" s="7"/>
      <c r="AJL6" s="7"/>
      <c r="AJM6" s="7"/>
      <c r="AJN6" s="7"/>
      <c r="AJO6" s="7"/>
      <c r="AJP6" s="7"/>
      <c r="AJQ6" s="7"/>
      <c r="AJR6" s="7"/>
      <c r="AJS6" s="7"/>
      <c r="AJT6" s="7"/>
      <c r="AJU6" s="7"/>
      <c r="AJV6" s="7"/>
      <c r="AJW6" s="7"/>
      <c r="AJX6" s="7"/>
      <c r="AJY6" s="7"/>
      <c r="AJZ6" s="7"/>
      <c r="AKA6" s="7"/>
      <c r="AKB6" s="7"/>
      <c r="AKC6" s="7"/>
      <c r="AKD6" s="7"/>
      <c r="AKE6" s="7"/>
      <c r="AKF6" s="7"/>
      <c r="AKG6" s="7"/>
      <c r="AKH6" s="7"/>
      <c r="AKI6" s="7"/>
      <c r="AKJ6" s="7"/>
      <c r="AKK6" s="7"/>
      <c r="AKL6" s="7"/>
      <c r="AKM6" s="7"/>
      <c r="AKN6" s="7"/>
      <c r="AKO6" s="7"/>
      <c r="AKP6" s="7"/>
      <c r="AKQ6" s="7"/>
      <c r="AKR6" s="7"/>
      <c r="AKS6" s="7"/>
      <c r="AKT6" s="7"/>
      <c r="AKU6" s="7"/>
      <c r="AKV6" s="7"/>
      <c r="AKW6" s="7"/>
      <c r="AKX6" s="7"/>
      <c r="AKY6" s="7"/>
      <c r="AKZ6" s="7"/>
      <c r="ALA6" s="7"/>
      <c r="ALB6" s="7"/>
      <c r="ALC6" s="7"/>
      <c r="ALD6" s="7"/>
      <c r="ALE6" s="7"/>
      <c r="ALF6" s="7"/>
      <c r="ALG6" s="7"/>
      <c r="ALH6" s="7"/>
      <c r="ALI6" s="7"/>
      <c r="ALJ6" s="7"/>
      <c r="ALK6" s="7"/>
      <c r="ALL6" s="7"/>
      <c r="ALM6" s="7"/>
      <c r="ALN6" s="7"/>
      <c r="ALO6" s="7"/>
      <c r="ALP6" s="7"/>
      <c r="ALQ6" s="7"/>
      <c r="ALR6" s="7"/>
      <c r="ALS6" s="7"/>
      <c r="ALT6" s="7"/>
      <c r="ALU6" s="7"/>
      <c r="ALV6" s="7"/>
      <c r="ALW6" s="7"/>
      <c r="ALX6" s="7"/>
      <c r="ALY6" s="7"/>
      <c r="ALZ6" s="7"/>
      <c r="AMA6" s="7"/>
      <c r="AMB6" s="7"/>
      <c r="AMC6" s="7"/>
      <c r="AMD6" s="7"/>
      <c r="AME6" s="7"/>
      <c r="AMF6" s="7"/>
    </row>
    <row r="7" spans="1:1020" s="17" customFormat="1" ht="12.75" x14ac:dyDescent="0.2">
      <c r="A7" s="7"/>
      <c r="B7" s="18"/>
      <c r="C7" s="7"/>
      <c r="D7" s="19"/>
      <c r="E7" s="20"/>
      <c r="F7" s="21"/>
      <c r="G7" s="7"/>
      <c r="H7" s="22"/>
      <c r="I7" s="16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</row>
    <row r="8" spans="1:1020" s="17" customFormat="1" ht="23.25" customHeight="1" x14ac:dyDescent="0.2">
      <c r="A8" s="23" t="s">
        <v>17</v>
      </c>
      <c r="B8" s="24" t="s">
        <v>18</v>
      </c>
      <c r="C8" s="25">
        <v>90005760054</v>
      </c>
      <c r="D8" s="19">
        <v>505</v>
      </c>
      <c r="E8" s="20" t="s">
        <v>13</v>
      </c>
      <c r="F8" s="14">
        <v>562.09</v>
      </c>
      <c r="G8" s="26" t="s">
        <v>19</v>
      </c>
      <c r="H8" s="22" t="s">
        <v>15</v>
      </c>
      <c r="I8" s="27" t="s">
        <v>20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  <c r="ALX8" s="7"/>
      <c r="ALY8" s="7"/>
      <c r="ALZ8" s="7"/>
      <c r="AMA8" s="7"/>
      <c r="AMB8" s="7"/>
      <c r="AMC8" s="7"/>
      <c r="AMD8" s="7"/>
      <c r="AME8" s="7"/>
      <c r="AMF8" s="7"/>
    </row>
    <row r="9" spans="1:1020" s="17" customFormat="1" ht="12.75" x14ac:dyDescent="0.2">
      <c r="A9" s="28"/>
      <c r="B9" s="29"/>
      <c r="C9" s="28"/>
      <c r="D9" s="30"/>
      <c r="E9" s="31"/>
      <c r="F9" s="14"/>
      <c r="G9" s="25"/>
      <c r="H9" s="32"/>
      <c r="I9" s="16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  <c r="ABK9" s="7"/>
      <c r="ABL9" s="7"/>
      <c r="ABM9" s="7"/>
      <c r="ABN9" s="7"/>
      <c r="ABO9" s="7"/>
      <c r="ABP9" s="7"/>
      <c r="ABQ9" s="7"/>
      <c r="ABR9" s="7"/>
      <c r="ABS9" s="7"/>
      <c r="ABT9" s="7"/>
      <c r="ABU9" s="7"/>
      <c r="ABV9" s="7"/>
      <c r="ABW9" s="7"/>
      <c r="ABX9" s="7"/>
      <c r="ABY9" s="7"/>
      <c r="ABZ9" s="7"/>
      <c r="ACA9" s="7"/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7"/>
      <c r="ACT9" s="7"/>
      <c r="ACU9" s="7"/>
      <c r="ACV9" s="7"/>
      <c r="ACW9" s="7"/>
      <c r="ACX9" s="7"/>
      <c r="ACY9" s="7"/>
      <c r="ACZ9" s="7"/>
      <c r="ADA9" s="7"/>
      <c r="ADB9" s="7"/>
      <c r="ADC9" s="7"/>
      <c r="ADD9" s="7"/>
      <c r="ADE9" s="7"/>
      <c r="ADF9" s="7"/>
      <c r="ADG9" s="7"/>
      <c r="ADH9" s="7"/>
      <c r="ADI9" s="7"/>
      <c r="ADJ9" s="7"/>
      <c r="ADK9" s="7"/>
      <c r="ADL9" s="7"/>
      <c r="ADM9" s="7"/>
      <c r="ADN9" s="7"/>
      <c r="ADO9" s="7"/>
      <c r="ADP9" s="7"/>
      <c r="ADQ9" s="7"/>
      <c r="ADR9" s="7"/>
      <c r="ADS9" s="7"/>
      <c r="ADT9" s="7"/>
      <c r="ADU9" s="7"/>
      <c r="ADV9" s="7"/>
      <c r="ADW9" s="7"/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7"/>
      <c r="AEP9" s="7"/>
      <c r="AEQ9" s="7"/>
      <c r="AER9" s="7"/>
      <c r="AES9" s="7"/>
      <c r="AET9" s="7"/>
      <c r="AEU9" s="7"/>
      <c r="AEV9" s="7"/>
      <c r="AEW9" s="7"/>
      <c r="AEX9" s="7"/>
      <c r="AEY9" s="7"/>
      <c r="AEZ9" s="7"/>
      <c r="AFA9" s="7"/>
      <c r="AFB9" s="7"/>
      <c r="AFC9" s="7"/>
      <c r="AFD9" s="7"/>
      <c r="AFE9" s="7"/>
      <c r="AFF9" s="7"/>
      <c r="AFG9" s="7"/>
      <c r="AFH9" s="7"/>
      <c r="AFI9" s="7"/>
      <c r="AFJ9" s="7"/>
      <c r="AFK9" s="7"/>
      <c r="AFL9" s="7"/>
      <c r="AFM9" s="7"/>
      <c r="AFN9" s="7"/>
      <c r="AFO9" s="7"/>
      <c r="AFP9" s="7"/>
      <c r="AFQ9" s="7"/>
      <c r="AFR9" s="7"/>
      <c r="AFS9" s="7"/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7"/>
      <c r="AGL9" s="7"/>
      <c r="AGM9" s="7"/>
      <c r="AGN9" s="7"/>
      <c r="AGO9" s="7"/>
      <c r="AGP9" s="7"/>
      <c r="AGQ9" s="7"/>
      <c r="AGR9" s="7"/>
      <c r="AGS9" s="7"/>
      <c r="AGT9" s="7"/>
      <c r="AGU9" s="7"/>
      <c r="AGV9" s="7"/>
      <c r="AGW9" s="7"/>
      <c r="AGX9" s="7"/>
      <c r="AGY9" s="7"/>
      <c r="AGZ9" s="7"/>
      <c r="AHA9" s="7"/>
      <c r="AHB9" s="7"/>
      <c r="AHC9" s="7"/>
      <c r="AHD9" s="7"/>
      <c r="AHE9" s="7"/>
      <c r="AHF9" s="7"/>
      <c r="AHG9" s="7"/>
      <c r="AHH9" s="7"/>
      <c r="AHI9" s="7"/>
      <c r="AHJ9" s="7"/>
      <c r="AHK9" s="7"/>
      <c r="AHL9" s="7"/>
      <c r="AHM9" s="7"/>
      <c r="AHN9" s="7"/>
      <c r="AHO9" s="7"/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7"/>
      <c r="AIH9" s="7"/>
      <c r="AII9" s="7"/>
      <c r="AIJ9" s="7"/>
      <c r="AIK9" s="7"/>
      <c r="AIL9" s="7"/>
      <c r="AIM9" s="7"/>
      <c r="AIN9" s="7"/>
      <c r="AIO9" s="7"/>
      <c r="AIP9" s="7"/>
      <c r="AIQ9" s="7"/>
      <c r="AIR9" s="7"/>
      <c r="AIS9" s="7"/>
      <c r="AIT9" s="7"/>
      <c r="AIU9" s="7"/>
      <c r="AIV9" s="7"/>
      <c r="AIW9" s="7"/>
      <c r="AIX9" s="7"/>
      <c r="AIY9" s="7"/>
      <c r="AIZ9" s="7"/>
      <c r="AJA9" s="7"/>
      <c r="AJB9" s="7"/>
      <c r="AJC9" s="7"/>
      <c r="AJD9" s="7"/>
      <c r="AJE9" s="7"/>
      <c r="AJF9" s="7"/>
      <c r="AJG9" s="7"/>
      <c r="AJH9" s="7"/>
      <c r="AJI9" s="7"/>
      <c r="AJJ9" s="7"/>
      <c r="AJK9" s="7"/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7"/>
      <c r="AKD9" s="7"/>
      <c r="AKE9" s="7"/>
      <c r="AKF9" s="7"/>
      <c r="AKG9" s="7"/>
      <c r="AKH9" s="7"/>
      <c r="AKI9" s="7"/>
      <c r="AKJ9" s="7"/>
      <c r="AKK9" s="7"/>
      <c r="AKL9" s="7"/>
      <c r="AKM9" s="7"/>
      <c r="AKN9" s="7"/>
      <c r="AKO9" s="7"/>
      <c r="AKP9" s="7"/>
      <c r="AKQ9" s="7"/>
      <c r="AKR9" s="7"/>
      <c r="AKS9" s="7"/>
      <c r="AKT9" s="7"/>
      <c r="AKU9" s="7"/>
      <c r="AKV9" s="7"/>
      <c r="AKW9" s="7"/>
      <c r="AKX9" s="7"/>
      <c r="AKY9" s="7"/>
      <c r="AKZ9" s="7"/>
      <c r="ALA9" s="7"/>
      <c r="ALB9" s="7"/>
      <c r="ALC9" s="7"/>
      <c r="ALD9" s="7"/>
      <c r="ALE9" s="7"/>
      <c r="ALF9" s="7"/>
      <c r="ALG9" s="7"/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  <c r="ALY9" s="7"/>
      <c r="ALZ9" s="7"/>
      <c r="AMA9" s="7"/>
      <c r="AMB9" s="7"/>
      <c r="AMC9" s="7"/>
      <c r="AMD9" s="7"/>
      <c r="AME9" s="7"/>
      <c r="AMF9" s="7"/>
    </row>
    <row r="10" spans="1:1020" s="2" customFormat="1" ht="39" x14ac:dyDescent="0.25">
      <c r="A10" s="25" t="s">
        <v>21</v>
      </c>
      <c r="B10" s="33" t="s">
        <v>22</v>
      </c>
      <c r="C10" s="34">
        <v>91003590055</v>
      </c>
      <c r="D10" s="19">
        <v>505</v>
      </c>
      <c r="E10" s="20" t="s">
        <v>13</v>
      </c>
      <c r="F10" s="35">
        <f>140.39+142.86+322.75+150.25+152.71+274.81+150.25+301.94+384.68+145.32+177.34+142.86+165.03+155.17+189.66+184.73+179.8+145.32+177.73+166.27+189.2+180.6</f>
        <v>4219.670000000001</v>
      </c>
      <c r="G10" s="36" t="s">
        <v>23</v>
      </c>
      <c r="H10" s="22" t="s">
        <v>15</v>
      </c>
      <c r="I10" s="16" t="s">
        <v>24</v>
      </c>
    </row>
    <row r="11" spans="1:1020" s="2" customFormat="1" x14ac:dyDescent="0.25">
      <c r="A11" s="37"/>
      <c r="B11" s="38"/>
      <c r="C11" s="39"/>
      <c r="D11" s="19"/>
      <c r="E11" s="20"/>
      <c r="F11" s="14"/>
      <c r="G11" s="26"/>
      <c r="H11" s="22"/>
      <c r="I11" s="27"/>
    </row>
    <row r="12" spans="1:1020" s="2" customFormat="1" ht="26.25" x14ac:dyDescent="0.25">
      <c r="A12" s="40" t="s">
        <v>25</v>
      </c>
      <c r="B12" s="41" t="s">
        <v>26</v>
      </c>
      <c r="C12" s="40">
        <v>92020790058</v>
      </c>
      <c r="D12" s="19">
        <v>505</v>
      </c>
      <c r="E12" s="20" t="s">
        <v>13</v>
      </c>
      <c r="F12" s="42">
        <f>85+350</f>
        <v>435</v>
      </c>
      <c r="G12" s="7" t="s">
        <v>14</v>
      </c>
      <c r="H12" s="22" t="s">
        <v>15</v>
      </c>
      <c r="I12" s="16" t="s">
        <v>27</v>
      </c>
    </row>
    <row r="13" spans="1:1020" s="2" customFormat="1" x14ac:dyDescent="0.25">
      <c r="A13" s="37"/>
      <c r="B13" s="38"/>
      <c r="C13" s="39"/>
      <c r="D13" s="19"/>
      <c r="E13" s="20"/>
      <c r="F13" s="14"/>
      <c r="G13" s="26"/>
      <c r="H13" s="22"/>
      <c r="I13" s="27"/>
    </row>
    <row r="14" spans="1:1020" s="2" customFormat="1" ht="26.25" x14ac:dyDescent="0.25">
      <c r="A14" s="7" t="s">
        <v>28</v>
      </c>
      <c r="B14" s="18" t="s">
        <v>29</v>
      </c>
      <c r="C14" s="7">
        <v>92026540051</v>
      </c>
      <c r="D14" s="19">
        <v>505</v>
      </c>
      <c r="E14" s="20" t="s">
        <v>13</v>
      </c>
      <c r="F14" s="21">
        <f>1089.76+879.44+1217.47+1138.08</f>
        <v>4324.75</v>
      </c>
      <c r="G14" s="7" t="s">
        <v>14</v>
      </c>
      <c r="H14" s="22" t="s">
        <v>15</v>
      </c>
      <c r="I14" s="16" t="s">
        <v>30</v>
      </c>
    </row>
    <row r="15" spans="1:1020" x14ac:dyDescent="0.25">
      <c r="A15" s="37"/>
      <c r="B15" s="38"/>
      <c r="C15" s="39"/>
      <c r="D15" s="19"/>
      <c r="E15" s="20"/>
      <c r="F15" s="14"/>
      <c r="G15" s="26"/>
      <c r="H15" s="22"/>
      <c r="I15" s="27"/>
    </row>
    <row r="16" spans="1:1020" s="2" customFormat="1" ht="26.25" x14ac:dyDescent="0.25">
      <c r="A16" s="7" t="s">
        <v>28</v>
      </c>
      <c r="B16" s="18" t="s">
        <v>31</v>
      </c>
      <c r="C16" s="7">
        <v>92019360053</v>
      </c>
      <c r="D16" s="19">
        <v>505</v>
      </c>
      <c r="E16" s="20" t="s">
        <v>13</v>
      </c>
      <c r="F16" s="21">
        <f>392.83+351.98+392.83+352.14+478.71+476.99+552.91+583.2</f>
        <v>3581.5899999999992</v>
      </c>
      <c r="G16" s="7" t="s">
        <v>32</v>
      </c>
      <c r="H16" s="22" t="s">
        <v>15</v>
      </c>
      <c r="I16" s="16" t="s">
        <v>33</v>
      </c>
    </row>
    <row r="17" spans="1:9" s="2" customFormat="1" x14ac:dyDescent="0.25">
      <c r="A17" s="7"/>
      <c r="B17" s="18"/>
      <c r="C17" s="7"/>
      <c r="D17" s="19"/>
      <c r="E17" s="20"/>
      <c r="F17" s="21"/>
      <c r="G17" s="7"/>
      <c r="H17" s="22"/>
      <c r="I17" s="16"/>
    </row>
    <row r="18" spans="1:9" x14ac:dyDescent="0.25">
      <c r="A18" s="43"/>
      <c r="B18" s="43"/>
      <c r="C18" s="43"/>
      <c r="D18" s="44"/>
      <c r="E18" s="31"/>
      <c r="F18" s="45"/>
      <c r="G18" s="43"/>
      <c r="H18" s="46"/>
      <c r="I18" s="47"/>
    </row>
    <row r="19" spans="1:9" s="2" customFormat="1" x14ac:dyDescent="0.25">
      <c r="A19" s="48" t="s">
        <v>34</v>
      </c>
      <c r="B19" s="48"/>
      <c r="C19" s="48"/>
      <c r="D19" s="48"/>
      <c r="E19" s="48"/>
      <c r="F19" s="49">
        <f>SUM(F5:F18)</f>
        <v>13438.720000000001</v>
      </c>
    </row>
    <row r="20" spans="1:9" s="2" customFormat="1" x14ac:dyDescent="0.25">
      <c r="A20" s="50"/>
      <c r="B20" s="50"/>
      <c r="C20" s="50"/>
      <c r="D20" s="50"/>
      <c r="E20" s="50"/>
      <c r="F20" s="51"/>
    </row>
    <row r="21" spans="1:9" s="2" customFormat="1" x14ac:dyDescent="0.25">
      <c r="A21" s="6" t="s">
        <v>1</v>
      </c>
      <c r="B21" s="6" t="s">
        <v>2</v>
      </c>
      <c r="C21" s="6" t="s">
        <v>3</v>
      </c>
      <c r="D21" s="6" t="s">
        <v>4</v>
      </c>
      <c r="E21" s="6" t="s">
        <v>4</v>
      </c>
      <c r="F21" s="6" t="s">
        <v>5</v>
      </c>
      <c r="G21" s="6" t="s">
        <v>6</v>
      </c>
      <c r="H21" s="6" t="s">
        <v>7</v>
      </c>
      <c r="I21" s="6" t="s">
        <v>8</v>
      </c>
    </row>
    <row r="22" spans="1:9" s="2" customFormat="1" x14ac:dyDescent="0.25">
      <c r="A22" s="9"/>
      <c r="B22" s="9"/>
      <c r="C22" s="9"/>
      <c r="D22" s="6" t="s">
        <v>9</v>
      </c>
      <c r="E22" s="6" t="s">
        <v>10</v>
      </c>
      <c r="F22" s="9"/>
      <c r="G22" s="9"/>
      <c r="H22" s="9"/>
      <c r="I22" s="9"/>
    </row>
    <row r="23" spans="1:9" x14ac:dyDescent="0.25">
      <c r="A23" s="37"/>
      <c r="B23" s="38"/>
      <c r="C23" s="39"/>
      <c r="D23" s="19"/>
      <c r="E23" s="20"/>
      <c r="F23" s="14"/>
      <c r="G23" s="26"/>
      <c r="H23" s="22"/>
      <c r="I23" s="27"/>
    </row>
    <row r="24" spans="1:9" ht="26.25" x14ac:dyDescent="0.25">
      <c r="A24" s="52" t="s">
        <v>35</v>
      </c>
      <c r="B24" s="52" t="s">
        <v>36</v>
      </c>
      <c r="C24" s="26">
        <v>92006820051</v>
      </c>
      <c r="D24" s="53">
        <v>529</v>
      </c>
      <c r="E24" s="54" t="s">
        <v>37</v>
      </c>
      <c r="F24" s="55">
        <f>110.19+90.02+103.98</f>
        <v>304.19</v>
      </c>
      <c r="G24" s="26" t="s">
        <v>38</v>
      </c>
      <c r="H24" s="56" t="s">
        <v>39</v>
      </c>
      <c r="I24" s="57" t="s">
        <v>40</v>
      </c>
    </row>
    <row r="25" spans="1:9" x14ac:dyDescent="0.25">
      <c r="A25" s="52"/>
      <c r="B25" s="52"/>
      <c r="C25" s="26"/>
      <c r="D25" s="53"/>
      <c r="E25" s="54"/>
      <c r="F25" s="55"/>
      <c r="G25" s="26"/>
      <c r="H25" s="56"/>
      <c r="I25" s="57"/>
    </row>
    <row r="26" spans="1:9" x14ac:dyDescent="0.25">
      <c r="A26" s="34" t="s">
        <v>41</v>
      </c>
      <c r="B26" s="33" t="s">
        <v>42</v>
      </c>
      <c r="C26" s="34">
        <v>92019310058</v>
      </c>
      <c r="D26" s="58">
        <v>529</v>
      </c>
      <c r="E26" s="59" t="s">
        <v>37</v>
      </c>
      <c r="F26" s="14">
        <v>22990</v>
      </c>
      <c r="G26" s="25" t="s">
        <v>43</v>
      </c>
      <c r="H26" s="60" t="s">
        <v>39</v>
      </c>
      <c r="I26" s="16" t="s">
        <v>44</v>
      </c>
    </row>
    <row r="27" spans="1:9" x14ac:dyDescent="0.25">
      <c r="A27" s="7"/>
      <c r="B27" s="18"/>
      <c r="C27" s="7"/>
      <c r="D27" s="58"/>
      <c r="E27" s="59"/>
      <c r="F27" s="21"/>
      <c r="G27" s="7"/>
      <c r="H27" s="60"/>
      <c r="I27" s="16"/>
    </row>
    <row r="28" spans="1:9" x14ac:dyDescent="0.25">
      <c r="A28" s="48" t="s">
        <v>45</v>
      </c>
      <c r="B28" s="48"/>
      <c r="C28" s="48"/>
      <c r="D28" s="48"/>
      <c r="E28" s="48"/>
      <c r="F28" s="61">
        <f>SUM(F23:F27)</f>
        <v>23294.19</v>
      </c>
      <c r="G28" s="62"/>
      <c r="H28" s="63"/>
      <c r="I28" s="16"/>
    </row>
  </sheetData>
  <mergeCells count="3">
    <mergeCell ref="A1:I1"/>
    <mergeCell ref="A19:E19"/>
    <mergeCell ref="A28:E28"/>
  </mergeCells>
  <printOptions gridLines="1"/>
  <pageMargins left="0.25" right="0.25" top="0.75" bottom="0.75" header="0.3" footer="0.3"/>
  <pageSetup paperSize="9" scale="7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 lav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Corregia</dc:creator>
  <cp:lastModifiedBy>Roberta Corregia</cp:lastModifiedBy>
  <dcterms:created xsi:type="dcterms:W3CDTF">2026-07-16T16:46:31Z</dcterms:created>
  <dcterms:modified xsi:type="dcterms:W3CDTF">2026-07-16T16:46:45Z</dcterms:modified>
</cp:coreProperties>
</file>